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filterPrivacy="1" codeName="ThisWorkbook"/>
  <bookViews>
    <workbookView xWindow="0" yWindow="0" windowWidth="19560" windowHeight="8190" activeTab="1"/>
  </bookViews>
  <sheets>
    <sheet name="Example trip budget" sheetId="2" r:id="rId1"/>
    <sheet name="Example week budget" sheetId="3" r:id="rId2"/>
  </sheets>
  <definedNames>
    <definedName name="_xlnm.Print_Area" localSheetId="0">'Example trip budget'!$B$2:$G$15</definedName>
    <definedName name="_xlnm.Print_Titles" localSheetId="0">'Example trip budget'!$8:$8</definedName>
  </definedNames>
  <calcPr calcId="171027"/>
</workbook>
</file>

<file path=xl/calcChain.xml><?xml version="1.0" encoding="utf-8"?>
<calcChain xmlns="http://schemas.openxmlformats.org/spreadsheetml/2006/main">
  <c r="F9" i="3" l="1"/>
  <c r="F14" i="3"/>
  <c r="F15" i="3"/>
  <c r="F12" i="3"/>
  <c r="F13" i="3"/>
  <c r="F18" i="3"/>
  <c r="F17" i="3"/>
  <c r="F16" i="3"/>
  <c r="F11" i="3"/>
  <c r="F10" i="3"/>
  <c r="D5" i="3" s="1"/>
  <c r="G5" i="3"/>
  <c r="D6" i="3" l="1"/>
  <c r="B6" i="3"/>
  <c r="G4" i="3"/>
  <c r="F19" i="3"/>
  <c r="G5" i="2"/>
  <c r="F9" i="2"/>
  <c r="F14" i="2" s="1"/>
  <c r="F10" i="2"/>
  <c r="F11" i="2"/>
  <c r="F12" i="2"/>
  <c r="F13" i="2"/>
  <c r="D5" i="2" l="1"/>
  <c r="G4" i="2" s="1"/>
  <c r="D6" i="2" l="1"/>
  <c r="B6" i="2" l="1"/>
</calcChain>
</file>

<file path=xl/sharedStrings.xml><?xml version="1.0" encoding="utf-8"?>
<sst xmlns="http://schemas.openxmlformats.org/spreadsheetml/2006/main" count="49" uniqueCount="36">
  <si>
    <t>Target trip budget</t>
  </si>
  <si>
    <t>Food</t>
  </si>
  <si>
    <t>Entertainment</t>
  </si>
  <si>
    <t>Amount</t>
  </si>
  <si>
    <t>Total cost of the trip</t>
  </si>
  <si>
    <t>Item</t>
  </si>
  <si>
    <t>Description</t>
  </si>
  <si>
    <t>Cost</t>
  </si>
  <si>
    <t>Qty</t>
  </si>
  <si>
    <t>Notes</t>
  </si>
  <si>
    <t>Total</t>
  </si>
  <si>
    <t>Catamount Gap Abroad Example Budget</t>
  </si>
  <si>
    <t>Class Day</t>
  </si>
  <si>
    <t>No Class</t>
  </si>
  <si>
    <t>Personal Items</t>
  </si>
  <si>
    <t>Misc.</t>
  </si>
  <si>
    <t>Target week budget</t>
  </si>
  <si>
    <t>Class Day Lunch</t>
  </si>
  <si>
    <t>Class Day Dinner</t>
  </si>
  <si>
    <t>Weekend Lunch</t>
  </si>
  <si>
    <t xml:space="preserve">Food </t>
  </si>
  <si>
    <t>Weekend Dinner</t>
  </si>
  <si>
    <t>Costs less on campus</t>
  </si>
  <si>
    <t>Snacks</t>
  </si>
  <si>
    <t>To replace lunch on days of large breakfast</t>
  </si>
  <si>
    <t>Included with hostel</t>
  </si>
  <si>
    <t>Eat free breakfast, reduce cost for lunch</t>
  </si>
  <si>
    <t>Breakfasts</t>
  </si>
  <si>
    <t>Spending Money</t>
  </si>
  <si>
    <t>Entertainment/Shopping</t>
  </si>
  <si>
    <t>tickets to events, movies, souveniers, gifts, etc</t>
  </si>
  <si>
    <t>emergency cash</t>
  </si>
  <si>
    <t>Total cost of week</t>
  </si>
  <si>
    <t>Catamount Gap Abroad Example Week Budget</t>
  </si>
  <si>
    <t>Please note that the above amounts are in US dollar. Currently, the exchange rate is $1=.75 Euro ($1000=750 Euro)</t>
  </si>
  <si>
    <t>Please note that the above amounts are in US dollar. Currently, the exchange rate is $1=.75 Euro ($200=150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</si>
</sst>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9" x14ac:knownFonts="1">
    <font>
      <sz val="10"/>
      <color theme="1" tint="0.2499465926084170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6"/>
      <color theme="1" tint="0.24994659260841701"/>
      <name val="Microsoft Sans Serif"/>
      <family val="2"/>
      <scheme val="major"/>
    </font>
    <font>
      <b/>
      <sz val="14"/>
      <color theme="5" tint="-0.499984740745262"/>
      <name val="Microsoft Sans Serif"/>
      <family val="2"/>
      <scheme val="major"/>
    </font>
    <font>
      <b/>
      <sz val="14"/>
      <color theme="6" tint="-0.24994659260841701"/>
      <name val="Microsoft Sans Serif"/>
      <family val="2"/>
      <scheme val="major"/>
    </font>
    <font>
      <b/>
      <sz val="14"/>
      <color theme="0"/>
      <name val="Microsoft Sans Serif"/>
      <family val="2"/>
      <scheme val="major"/>
    </font>
    <font>
      <sz val="10"/>
      <color theme="1" tint="0.24994659260841701"/>
      <name val="Trebuchet MS"/>
      <family val="2"/>
      <scheme val="minor"/>
    </font>
    <font>
      <b/>
      <sz val="10"/>
      <color theme="1" tint="0.24994659260841701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/>
      <diagonal/>
    </border>
  </borders>
  <cellStyleXfs count="5">
    <xf numFmtId="0" fontId="0" fillId="0" borderId="0"/>
    <xf numFmtId="0" fontId="3" fillId="2" borderId="0" applyNumberFormat="0" applyProtection="0">
      <alignment vertical="center"/>
    </xf>
    <xf numFmtId="0" fontId="4" fillId="0" borderId="1" applyNumberFormat="0" applyFill="0" applyProtection="0">
      <alignment vertical="center"/>
    </xf>
    <xf numFmtId="0" fontId="5" fillId="0" borderId="2" applyNumberFormat="0" applyFill="0" applyProtection="0">
      <alignment vertical="center"/>
    </xf>
    <xf numFmtId="0" fontId="1" fillId="0" borderId="0" applyNumberFormat="0" applyFill="0" applyBorder="0" applyProtection="0">
      <alignment vertical="center"/>
    </xf>
  </cellStyleXfs>
  <cellXfs count="26">
    <xf numFmtId="0" fontId="0" fillId="0" borderId="0" xfId="0"/>
    <xf numFmtId="0" fontId="2" fillId="0" borderId="0" xfId="0" applyFont="1"/>
    <xf numFmtId="0" fontId="3" fillId="2" borderId="0" xfId="1">
      <alignment vertical="center"/>
    </xf>
    <xf numFmtId="0" fontId="1" fillId="0" borderId="0" xfId="4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64" fontId="6" fillId="0" borderId="1" xfId="2" applyNumberFormat="1" applyFont="1" applyAlignment="1">
      <alignment vertical="center"/>
    </xf>
    <xf numFmtId="8" fontId="6" fillId="0" borderId="2" xfId="3" applyNumberFormat="1" applyFont="1" applyAlignment="1">
      <alignment vertical="center"/>
    </xf>
    <xf numFmtId="0" fontId="0" fillId="0" borderId="0" xfId="0" applyFont="1" applyFill="1" applyBorder="1" applyAlignment="1"/>
    <xf numFmtId="0" fontId="7" fillId="0" borderId="0" xfId="0" applyFont="1" applyFill="1" applyBorder="1"/>
    <xf numFmtId="8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left" wrapText="1"/>
    </xf>
    <xf numFmtId="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left"/>
    </xf>
    <xf numFmtId="0" fontId="8" fillId="3" borderId="0" xfId="0" applyFont="1" applyFill="1"/>
    <xf numFmtId="0" fontId="2" fillId="3" borderId="0" xfId="0" applyFont="1" applyFill="1"/>
    <xf numFmtId="0" fontId="1" fillId="0" borderId="3" xfId="4" applyBorder="1">
      <alignment vertical="center"/>
    </xf>
    <xf numFmtId="0" fontId="5" fillId="0" borderId="2" xfId="3" applyAlignment="1">
      <alignment horizontal="left" vertical="center"/>
    </xf>
    <xf numFmtId="0" fontId="4" fillId="0" borderId="1" xfId="2" applyAlignment="1">
      <alignment horizontal="left" vertical="center"/>
    </xf>
    <xf numFmtId="8" fontId="1" fillId="0" borderId="3" xfId="4" applyNumberFormat="1" applyBorder="1" applyAlignment="1">
      <alignment horizontal="left" vertical="center"/>
    </xf>
    <xf numFmtId="8" fontId="5" fillId="0" borderId="2" xfId="3" applyNumberFormat="1" applyAlignment="1">
      <alignment horizontal="left" vertical="center"/>
    </xf>
    <xf numFmtId="164" fontId="4" fillId="0" borderId="1" xfId="2" applyNumberFormat="1" applyAlignment="1">
      <alignment horizontal="left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58169934640521E-2"/>
          <c:y val="2.693599837111443E-2"/>
          <c:w val="0.94248366013071894"/>
          <c:h val="0.9473650380096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35-41F4-AF52-2F4FD1132124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shade val="30000"/>
                      <a:satMod val="115000"/>
                    </a:schemeClr>
                  </a:gs>
                  <a:gs pos="50000">
                    <a:schemeClr val="accent2">
                      <a:shade val="67500"/>
                      <a:satMod val="115000"/>
                    </a:schemeClr>
                  </a:gs>
                  <a:gs pos="100000">
                    <a:schemeClr val="accent2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35-41F4-AF52-2F4FD1132124}"/>
              </c:ext>
            </c:extLst>
          </c:dPt>
          <c:dLbls>
            <c:delete val="1"/>
          </c:dLbls>
          <c:val>
            <c:numRef>
              <c:f>'Example trip budget'!$F$4:$F$5</c:f>
              <c:numCache>
                <c:formatCode>"$"#,##0.00_);[Red]\("$"#,##0.00\)</c:formatCode>
                <c:ptCount val="2"/>
                <c:pt idx="0" formatCode="&quot;$&quot;#,##0.0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35-41F4-AF52-2F4FD11321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255005400"/>
        <c:axId val="255004224"/>
        <c:extLst/>
      </c:barChar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335-41F4-AF52-2F4FD113212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335-41F4-AF52-2F4FD11321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'Example trip budget'!$G$4:$G$5</c:f>
              <c:numCache>
                <c:formatCode>"$"#,##0.00_);[Red]\("$"#,##0.00\)</c:formatCode>
                <c:ptCount val="2"/>
                <c:pt idx="0" formatCode="&quot;$&quot;#,##0.00">
                  <c:v>1000</c:v>
                </c:pt>
                <c:pt idx="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35-41F4-AF52-2F4FD1132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98395664"/>
        <c:axId val="255006184"/>
      </c:barChart>
      <c:catAx>
        <c:axId val="255005400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255004224"/>
        <c:crosses val="autoZero"/>
        <c:auto val="1"/>
        <c:lblAlgn val="ctr"/>
        <c:lblOffset val="100"/>
        <c:noMultiLvlLbl val="0"/>
      </c:catAx>
      <c:valAx>
        <c:axId val="2550042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crossAx val="255005400"/>
        <c:crosses val="autoZero"/>
        <c:crossBetween val="between"/>
      </c:valAx>
      <c:valAx>
        <c:axId val="255006184"/>
        <c:scaling>
          <c:orientation val="minMax"/>
        </c:scaling>
        <c:delete val="1"/>
        <c:axPos val="t"/>
        <c:numFmt formatCode="&quot;$&quot;#,##0.00" sourceLinked="1"/>
        <c:majorTickMark val="out"/>
        <c:minorTickMark val="none"/>
        <c:tickLblPos val="nextTo"/>
        <c:crossAx val="298395664"/>
        <c:crosses val="max"/>
        <c:crossBetween val="between"/>
      </c:valAx>
      <c:catAx>
        <c:axId val="298395664"/>
        <c:scaling>
          <c:orientation val="minMax"/>
        </c:scaling>
        <c:delete val="1"/>
        <c:axPos val="l"/>
        <c:majorTickMark val="out"/>
        <c:minorTickMark val="none"/>
        <c:tickLblPos val="nextTo"/>
        <c:crossAx val="25500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58169934640521E-2"/>
          <c:y val="2.693599837111443E-2"/>
          <c:w val="0.94248366013071894"/>
          <c:h val="0.9473650380096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7F-4EE5-BC9A-452E969DB8F5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shade val="30000"/>
                      <a:satMod val="115000"/>
                    </a:schemeClr>
                  </a:gs>
                  <a:gs pos="50000">
                    <a:schemeClr val="accent2">
                      <a:shade val="67500"/>
                      <a:satMod val="115000"/>
                    </a:schemeClr>
                  </a:gs>
                  <a:gs pos="100000">
                    <a:schemeClr val="accent2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7F-4EE5-BC9A-452E969DB8F5}"/>
              </c:ext>
            </c:extLst>
          </c:dPt>
          <c:dLbls>
            <c:delete val="1"/>
          </c:dLbls>
          <c:val>
            <c:numRef>
              <c:f>'Example trip budget'!$F$4:$F$5</c:f>
              <c:numCache>
                <c:formatCode>"$"#,##0.00_);[Red]\("$"#,##0.00\)</c:formatCode>
                <c:ptCount val="2"/>
                <c:pt idx="0" formatCode="&quot;$&quot;#,##0.0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7F-4EE5-BC9A-452E969DB8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255005400"/>
        <c:axId val="255004224"/>
        <c:extLst/>
      </c:barChar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07F-4EE5-BC9A-452E969DB8F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07F-4EE5-BC9A-452E969DB8F5}"/>
              </c:ext>
            </c:extLst>
          </c:dPt>
          <c:val>
            <c:numRef>
              <c:f>'Example trip budget'!$G$4:$G$5</c:f>
              <c:numCache>
                <c:formatCode>"$"#,##0.00_);[Red]\("$"#,##0.00\)</c:formatCode>
                <c:ptCount val="2"/>
                <c:pt idx="0" formatCode="&quot;$&quot;#,##0.00">
                  <c:v>1000</c:v>
                </c:pt>
                <c:pt idx="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07F-4EE5-BC9A-452E969DB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98395664"/>
        <c:axId val="255006184"/>
      </c:barChart>
      <c:catAx>
        <c:axId val="255005400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255004224"/>
        <c:crosses val="autoZero"/>
        <c:auto val="1"/>
        <c:lblAlgn val="ctr"/>
        <c:lblOffset val="100"/>
        <c:noMultiLvlLbl val="0"/>
      </c:catAx>
      <c:valAx>
        <c:axId val="2550042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crossAx val="255005400"/>
        <c:crosses val="autoZero"/>
        <c:crossBetween val="between"/>
      </c:valAx>
      <c:valAx>
        <c:axId val="255006184"/>
        <c:scaling>
          <c:orientation val="minMax"/>
        </c:scaling>
        <c:delete val="1"/>
        <c:axPos val="t"/>
        <c:numFmt formatCode="&quot;$&quot;#,##0.00" sourceLinked="1"/>
        <c:majorTickMark val="out"/>
        <c:minorTickMark val="none"/>
        <c:tickLblPos val="nextTo"/>
        <c:crossAx val="298395664"/>
        <c:crosses val="max"/>
        <c:crossBetween val="between"/>
      </c:valAx>
      <c:catAx>
        <c:axId val="298395664"/>
        <c:scaling>
          <c:orientation val="minMax"/>
        </c:scaling>
        <c:delete val="1"/>
        <c:axPos val="l"/>
        <c:majorTickMark val="out"/>
        <c:minorTickMark val="none"/>
        <c:tickLblPos val="nextTo"/>
        <c:crossAx val="25500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609601</xdr:colOff>
      <xdr:row>3</xdr:row>
      <xdr:rowOff>19050</xdr:rowOff>
    </xdr:from>
    <xdr:to>
      <xdr:col>6</xdr:col>
      <xdr:colOff>3848101</xdr:colOff>
      <xdr:row>5</xdr:row>
      <xdr:rowOff>0</xdr:rowOff>
    </xdr:to>
    <xdr:graphicFrame macro="">
      <xdr:nvGraphicFramePr>
        <xdr:cNvPr id="5" name="Budget Cost Chart" descr="Chart showing total trip budget and total cost of trip." title="Budget cost 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609601</xdr:colOff>
      <xdr:row>3</xdr:row>
      <xdr:rowOff>19050</xdr:rowOff>
    </xdr:from>
    <xdr:to>
      <xdr:col>6</xdr:col>
      <xdr:colOff>3848101</xdr:colOff>
      <xdr:row>5</xdr:row>
      <xdr:rowOff>0</xdr:rowOff>
    </xdr:to>
    <xdr:graphicFrame macro="">
      <xdr:nvGraphicFramePr>
        <xdr:cNvPr id="4" name="Budget Cost Chart" descr="Chart showing total trip budget and total cost of trip." title="Budget cost char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Data" displayName="tblData" ref="B8:G14" totalsRowCount="1">
  <autoFilter ref="B8:G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Item" totalsRowLabel="Total" totalsRowDxfId="17"/>
    <tableColumn id="2" name="Description" totalsRowDxfId="16"/>
    <tableColumn id="3" name="Cost" totalsRowDxfId="15"/>
    <tableColumn id="4" name="Qty" dataDxfId="14" totalsRowDxfId="13"/>
    <tableColumn id="5" name="Amount" totalsRowFunction="sum" dataDxfId="12" totalsRowDxfId="11">
      <calculatedColumnFormula>tblData[[#This Row],[Qty]]*tblData[[#This Row],[Cost]]</calculatedColumnFormula>
    </tableColumn>
    <tableColumn id="6" name="Notes" dataDxfId="10" totalsRowDxfId="9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Trip Data" altTextSummary="Business trip data, descriptions, cost, quantities and notes, with calculated total."/>
    </ext>
  </extLst>
</table>
</file>

<file path=xl/tables/table2.xml><?xml version="1.0" encoding="utf-8"?>
<table xmlns="http://schemas.openxmlformats.org/spreadsheetml/2006/main" id="4" name="tblData5" displayName="tblData5" ref="B8:G19" totalsRowCount="1">
  <autoFilter ref="B8:G18"/>
  <tableColumns count="6">
    <tableColumn id="1" name="Item" totalsRowLabel="Total" totalsRowDxfId="8"/>
    <tableColumn id="2" name="Description" totalsRowDxfId="7"/>
    <tableColumn id="3" name="Cost" totalsRowDxfId="6"/>
    <tableColumn id="4" name="Qty" dataDxfId="5" totalsRowDxfId="4"/>
    <tableColumn id="5" name="Amount" totalsRowFunction="sum" dataDxfId="3" totalsRowDxfId="2">
      <calculatedColumnFormula>tblData5[[#This Row],[Qty]]*tblData5[[#This Row],[Cost]]</calculatedColumnFormula>
    </tableColumn>
    <tableColumn id="6" name="Notes" dataDxfId="1" totalsRowDxfId="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Trip Data" altTextSummary="Business trip data, descriptions, cost, quantities and notes, with calculated total."/>
    </ext>
  </extLst>
</table>
</file>

<file path=xl/theme/theme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Business trip budge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G16"/>
  <sheetViews>
    <sheetView showGridLines="0" workbookViewId="0">
      <selection activeCell="B16" sqref="B16"/>
    </sheetView>
  </sheetViews>
  <sheetFormatPr defaultRowHeight="15" x14ac:dyDescent="0.3"/>
  <cols>
    <col min="1" max="1" width="1.7109375" style="1" customWidth="1"/>
    <col min="2" max="2" width="20.140625" style="1" customWidth="1"/>
    <col min="3" max="3" width="20.5703125" style="1" customWidth="1"/>
    <col min="4" max="4" width="12.28515625" style="1" customWidth="1"/>
    <col min="5" max="6" width="15.140625" style="1" customWidth="1"/>
    <col min="7" max="7" width="58.140625" style="1" customWidth="1"/>
    <col min="8" max="16384" width="9.140625" style="1"/>
  </cols>
  <sheetData>
    <row r="1" spans="2:7" customFormat="1" x14ac:dyDescent="0.3"/>
    <row r="2" spans="2:7" customFormat="1" ht="40.5" customHeight="1" x14ac:dyDescent="0.3">
      <c r="B2" s="2" t="s">
        <v>11</v>
      </c>
      <c r="C2" s="2"/>
      <c r="D2" s="2"/>
      <c r="E2" s="2"/>
      <c r="F2" s="2"/>
      <c r="G2" s="2"/>
    </row>
    <row r="3" spans="2:7" customFormat="1" ht="15.75" thickBot="1" x14ac:dyDescent="0.35"/>
    <row r="4" spans="2:7" customFormat="1" ht="30" customHeight="1" thickTop="1" x14ac:dyDescent="0.3">
      <c r="B4" s="22" t="s">
        <v>0</v>
      </c>
      <c r="C4" s="22"/>
      <c r="D4" s="25">
        <v>1000</v>
      </c>
      <c r="E4" s="25"/>
      <c r="F4" s="6">
        <v>0</v>
      </c>
      <c r="G4" s="6">
        <f>D5</f>
        <v>1000</v>
      </c>
    </row>
    <row r="5" spans="2:7" customFormat="1" ht="30" customHeight="1" thickBot="1" x14ac:dyDescent="0.35">
      <c r="B5" s="21" t="s">
        <v>4</v>
      </c>
      <c r="C5" s="21"/>
      <c r="D5" s="24">
        <f>SUBTOTAL(9,tblData[Amount])</f>
        <v>1000</v>
      </c>
      <c r="E5" s="24"/>
      <c r="F5" s="7">
        <v>0</v>
      </c>
      <c r="G5" s="7">
        <f>D4</f>
        <v>1000</v>
      </c>
    </row>
    <row r="6" spans="2:7" customFormat="1" ht="30" customHeight="1" thickTop="1" x14ac:dyDescent="0.3">
      <c r="B6" s="20" t="str">
        <f>IF(D4&gt;D5,"You're under budget by","You're over budget by")</f>
        <v>You're over budget by</v>
      </c>
      <c r="C6" s="20"/>
      <c r="D6" s="23">
        <f>(D4-D5)</f>
        <v>0</v>
      </c>
      <c r="E6" s="23"/>
      <c r="F6" s="3"/>
      <c r="G6" s="3"/>
    </row>
    <row r="7" spans="2:7" customFormat="1" x14ac:dyDescent="0.3"/>
    <row r="8" spans="2:7" customFormat="1" x14ac:dyDescent="0.3">
      <c r="B8" s="4" t="s">
        <v>5</v>
      </c>
      <c r="C8" s="4" t="s">
        <v>6</v>
      </c>
      <c r="D8" s="14" t="s">
        <v>7</v>
      </c>
      <c r="E8" s="15" t="s">
        <v>8</v>
      </c>
      <c r="F8" s="14" t="s">
        <v>3</v>
      </c>
      <c r="G8" s="5" t="s">
        <v>9</v>
      </c>
    </row>
    <row r="9" spans="2:7" customFormat="1" x14ac:dyDescent="0.3">
      <c r="B9" s="4" t="s">
        <v>1</v>
      </c>
      <c r="C9" s="4" t="s">
        <v>12</v>
      </c>
      <c r="D9" s="12">
        <v>15</v>
      </c>
      <c r="E9" s="8">
        <v>22</v>
      </c>
      <c r="F9" s="12">
        <f>tblData[[#This Row],[Qty]]*tblData[[#This Row],[Cost]]</f>
        <v>330</v>
      </c>
      <c r="G9" s="13"/>
    </row>
    <row r="10" spans="2:7" x14ac:dyDescent="0.3">
      <c r="B10" s="4" t="s">
        <v>1</v>
      </c>
      <c r="C10" s="4" t="s">
        <v>13</v>
      </c>
      <c r="D10" s="12">
        <v>25</v>
      </c>
      <c r="E10" s="8">
        <v>14</v>
      </c>
      <c r="F10" s="12">
        <f>tblData[[#This Row],[Qty]]*tblData[[#This Row],[Cost]]</f>
        <v>350</v>
      </c>
      <c r="G10" s="13"/>
    </row>
    <row r="11" spans="2:7" x14ac:dyDescent="0.3">
      <c r="B11" s="4" t="s">
        <v>14</v>
      </c>
      <c r="C11" s="4"/>
      <c r="D11" s="12">
        <v>20</v>
      </c>
      <c r="E11" s="8">
        <v>1</v>
      </c>
      <c r="F11" s="12">
        <f>tblData[[#This Row],[Qty]]*tblData[[#This Row],[Cost]]</f>
        <v>20</v>
      </c>
      <c r="G11" s="13"/>
    </row>
    <row r="12" spans="2:7" x14ac:dyDescent="0.3">
      <c r="B12" s="4" t="s">
        <v>2</v>
      </c>
      <c r="C12" s="4"/>
      <c r="D12" s="12">
        <v>200</v>
      </c>
      <c r="E12" s="8">
        <v>1</v>
      </c>
      <c r="F12" s="12">
        <f>tblData[[#This Row],[Qty]]*tblData[[#This Row],[Cost]]</f>
        <v>200</v>
      </c>
      <c r="G12" s="13"/>
    </row>
    <row r="13" spans="2:7" x14ac:dyDescent="0.3">
      <c r="B13" s="4" t="s">
        <v>15</v>
      </c>
      <c r="C13" s="4"/>
      <c r="D13" s="12">
        <v>100</v>
      </c>
      <c r="E13" s="8">
        <v>1</v>
      </c>
      <c r="F13" s="12">
        <f>tblData[[#This Row],[Qty]]*tblData[[#This Row],[Cost]]</f>
        <v>100</v>
      </c>
      <c r="G13" s="13"/>
    </row>
    <row r="14" spans="2:7" x14ac:dyDescent="0.3">
      <c r="B14" s="9" t="s">
        <v>10</v>
      </c>
      <c r="C14" s="9"/>
      <c r="D14" s="10"/>
      <c r="E14" s="11"/>
      <c r="F14" s="12">
        <f>SUBTOTAL(109,tblData[Amount])</f>
        <v>1000</v>
      </c>
      <c r="G14" s="11"/>
    </row>
    <row r="16" spans="2:7" x14ac:dyDescent="0.3">
      <c r="B16" s="18" t="s">
        <v>34</v>
      </c>
      <c r="C16" s="19"/>
      <c r="D16" s="19"/>
      <c r="E16" s="19"/>
      <c r="F16" s="19"/>
      <c r="G16" s="19"/>
    </row>
  </sheetData>
  <mergeCells count="6">
    <mergeCell ref="B6:C6"/>
    <mergeCell ref="B5:C5"/>
    <mergeCell ref="B4:C4"/>
    <mergeCell ref="D6:E6"/>
    <mergeCell ref="D5:E5"/>
    <mergeCell ref="D4:E4"/>
  </mergeCells>
  <printOptions horizontalCentered="1"/>
  <pageMargins left="0.4" right="0.4" top="0.4" bottom="0.4" header="0.3" footer="0.3"/>
  <pageSetup scale="98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topLeftCell="A7" workbookViewId="0">
      <selection activeCell="B21" sqref="B21"/>
    </sheetView>
  </sheetViews>
  <sheetFormatPr defaultRowHeight="15" x14ac:dyDescent="0.3"/>
  <cols>
    <col min="1" max="1" width="1.42578125" customWidth="1"/>
    <col min="2" max="2" width="18.42578125" customWidth="1"/>
    <col min="3" max="3" width="24.7109375" customWidth="1"/>
    <col min="4" max="4" width="15.5703125" customWidth="1"/>
    <col min="5" max="5" width="15.42578125" customWidth="1"/>
    <col min="6" max="6" width="14.42578125" customWidth="1"/>
    <col min="7" max="7" width="55.28515625" customWidth="1"/>
  </cols>
  <sheetData>
    <row r="2" spans="2:7" ht="40.5" customHeight="1" x14ac:dyDescent="0.3">
      <c r="B2" s="2" t="s">
        <v>33</v>
      </c>
      <c r="C2" s="2"/>
      <c r="D2" s="2"/>
      <c r="E2" s="2"/>
      <c r="F2" s="2"/>
      <c r="G2" s="2"/>
    </row>
    <row r="3" spans="2:7" ht="15.75" thickBot="1" x14ac:dyDescent="0.35"/>
    <row r="4" spans="2:7" ht="30" customHeight="1" thickTop="1" x14ac:dyDescent="0.3">
      <c r="B4" s="22" t="s">
        <v>16</v>
      </c>
      <c r="C4" s="22"/>
      <c r="D4" s="25">
        <v>200</v>
      </c>
      <c r="E4" s="25"/>
      <c r="F4" s="6">
        <v>0</v>
      </c>
      <c r="G4" s="6">
        <f>D5</f>
        <v>194</v>
      </c>
    </row>
    <row r="5" spans="2:7" ht="30" customHeight="1" thickBot="1" x14ac:dyDescent="0.35">
      <c r="B5" s="21" t="s">
        <v>32</v>
      </c>
      <c r="C5" s="21"/>
      <c r="D5" s="24">
        <f>SUBTOTAL(9,tblData5[Amount])</f>
        <v>194</v>
      </c>
      <c r="E5" s="24"/>
      <c r="F5" s="7">
        <v>0</v>
      </c>
      <c r="G5" s="7">
        <f>D4</f>
        <v>200</v>
      </c>
    </row>
    <row r="6" spans="2:7" ht="30" customHeight="1" thickTop="1" x14ac:dyDescent="0.3">
      <c r="B6" s="20" t="str">
        <f>IF(D4&gt;D5,"You're under budget by","You're over budget by")</f>
        <v>You're under budget by</v>
      </c>
      <c r="C6" s="20"/>
      <c r="D6" s="23">
        <f>(D4-D5)</f>
        <v>6</v>
      </c>
      <c r="E6" s="23"/>
      <c r="F6" s="3"/>
      <c r="G6" s="3"/>
    </row>
    <row r="8" spans="2:7" x14ac:dyDescent="0.3">
      <c r="B8" s="4" t="s">
        <v>5</v>
      </c>
      <c r="C8" s="4" t="s">
        <v>6</v>
      </c>
      <c r="D8" s="14" t="s">
        <v>7</v>
      </c>
      <c r="E8" s="15" t="s">
        <v>8</v>
      </c>
      <c r="F8" s="14" t="s">
        <v>3</v>
      </c>
      <c r="G8" s="5" t="s">
        <v>9</v>
      </c>
    </row>
    <row r="9" spans="2:7" x14ac:dyDescent="0.3">
      <c r="B9" s="4" t="s">
        <v>27</v>
      </c>
      <c r="C9" s="4" t="s">
        <v>25</v>
      </c>
      <c r="D9" s="14">
        <v>0</v>
      </c>
      <c r="E9" s="8">
        <v>7</v>
      </c>
      <c r="F9" s="16">
        <f>tblData5[[#This Row],[Qty]]*tblData5[[#This Row],[Cost]]</f>
        <v>0</v>
      </c>
      <c r="G9" s="17" t="s">
        <v>26</v>
      </c>
    </row>
    <row r="10" spans="2:7" x14ac:dyDescent="0.3">
      <c r="B10" s="4" t="s">
        <v>1</v>
      </c>
      <c r="C10" s="4" t="s">
        <v>17</v>
      </c>
      <c r="D10" s="12">
        <v>7</v>
      </c>
      <c r="E10" s="8">
        <v>4</v>
      </c>
      <c r="F10" s="12">
        <f>tblData5[[#This Row],[Qty]]*tblData5[[#This Row],[Cost]]</f>
        <v>28</v>
      </c>
      <c r="G10" s="13"/>
    </row>
    <row r="11" spans="2:7" s="1" customFormat="1" x14ac:dyDescent="0.3">
      <c r="B11" s="4" t="s">
        <v>1</v>
      </c>
      <c r="C11" s="4" t="s">
        <v>18</v>
      </c>
      <c r="D11" s="12">
        <v>10</v>
      </c>
      <c r="E11" s="8">
        <v>4</v>
      </c>
      <c r="F11" s="12">
        <f>tblData5[[#This Row],[Qty]]*tblData5[[#This Row],[Cost]]</f>
        <v>40</v>
      </c>
      <c r="G11" s="13" t="s">
        <v>22</v>
      </c>
    </row>
    <row r="12" spans="2:7" s="1" customFormat="1" x14ac:dyDescent="0.3">
      <c r="B12" s="4" t="s">
        <v>1</v>
      </c>
      <c r="C12" s="4" t="s">
        <v>19</v>
      </c>
      <c r="D12" s="12">
        <v>10</v>
      </c>
      <c r="E12" s="8">
        <v>2</v>
      </c>
      <c r="F12" s="16">
        <f>tblData5[[#This Row],[Qty]]*tblData5[[#This Row],[Cost]]</f>
        <v>20</v>
      </c>
      <c r="G12" s="13"/>
    </row>
    <row r="13" spans="2:7" s="1" customFormat="1" x14ac:dyDescent="0.3">
      <c r="B13" s="4" t="s">
        <v>20</v>
      </c>
      <c r="C13" s="4" t="s">
        <v>21</v>
      </c>
      <c r="D13" s="12">
        <v>15</v>
      </c>
      <c r="E13" s="8">
        <v>2</v>
      </c>
      <c r="F13" s="16">
        <f>tblData5[[#This Row],[Qty]]*tblData5[[#This Row],[Cost]]</f>
        <v>30</v>
      </c>
      <c r="G13" s="13"/>
    </row>
    <row r="14" spans="2:7" s="1" customFormat="1" x14ac:dyDescent="0.3">
      <c r="B14" s="4" t="s">
        <v>23</v>
      </c>
      <c r="C14" s="4" t="s">
        <v>12</v>
      </c>
      <c r="D14" s="12">
        <v>3</v>
      </c>
      <c r="E14" s="8">
        <v>2</v>
      </c>
      <c r="F14" s="16">
        <f>tblData5[[#This Row],[Qty]]*tblData5[[#This Row],[Cost]]</f>
        <v>6</v>
      </c>
      <c r="G14" s="13" t="s">
        <v>24</v>
      </c>
    </row>
    <row r="15" spans="2:7" s="1" customFormat="1" x14ac:dyDescent="0.3">
      <c r="B15" s="4"/>
      <c r="C15" s="4"/>
      <c r="D15" s="12"/>
      <c r="E15" s="8"/>
      <c r="F15" s="16">
        <f>tblData5[[#This Row],[Qty]]*tblData5[[#This Row],[Cost]]</f>
        <v>0</v>
      </c>
      <c r="G15" s="13"/>
    </row>
    <row r="16" spans="2:7" s="1" customFormat="1" x14ac:dyDescent="0.3">
      <c r="B16" s="4"/>
      <c r="C16" s="4"/>
      <c r="D16" s="12"/>
      <c r="E16" s="8"/>
      <c r="F16" s="12">
        <f>tblData5[[#This Row],[Qty]]*tblData5[[#This Row],[Cost]]</f>
        <v>0</v>
      </c>
      <c r="G16" s="13"/>
    </row>
    <row r="17" spans="2:7" s="1" customFormat="1" x14ac:dyDescent="0.3">
      <c r="B17" s="4" t="s">
        <v>28</v>
      </c>
      <c r="C17" s="4" t="s">
        <v>29</v>
      </c>
      <c r="D17" s="12">
        <v>50</v>
      </c>
      <c r="E17" s="8">
        <v>1</v>
      </c>
      <c r="F17" s="12">
        <f>tblData5[[#This Row],[Qty]]*tblData5[[#This Row],[Cost]]</f>
        <v>50</v>
      </c>
      <c r="G17" s="13" t="s">
        <v>30</v>
      </c>
    </row>
    <row r="18" spans="2:7" s="1" customFormat="1" x14ac:dyDescent="0.3">
      <c r="B18" s="4" t="s">
        <v>15</v>
      </c>
      <c r="C18" s="4"/>
      <c r="D18" s="12">
        <v>20</v>
      </c>
      <c r="E18" s="8">
        <v>1</v>
      </c>
      <c r="F18" s="12">
        <f>tblData5[[#This Row],[Qty]]*tblData5[[#This Row],[Cost]]</f>
        <v>20</v>
      </c>
      <c r="G18" s="13" t="s">
        <v>31</v>
      </c>
    </row>
    <row r="19" spans="2:7" s="1" customFormat="1" x14ac:dyDescent="0.3">
      <c r="B19" s="9" t="s">
        <v>10</v>
      </c>
      <c r="C19" s="9"/>
      <c r="D19" s="10"/>
      <c r="E19" s="11"/>
      <c r="F19" s="16">
        <f>SUBTOTAL(109,tblData5[Amount])</f>
        <v>194</v>
      </c>
      <c r="G19" s="11"/>
    </row>
    <row r="21" spans="2:7" x14ac:dyDescent="0.3">
      <c r="B21" s="18" t="s">
        <v>35</v>
      </c>
      <c r="C21" s="18"/>
      <c r="D21" s="18"/>
      <c r="E21" s="18"/>
      <c r="F21" s="18"/>
      <c r="G21" s="18"/>
    </row>
  </sheetData>
  <mergeCells count="6">
    <mergeCell ref="B4:C4"/>
    <mergeCell ref="D4:E4"/>
    <mergeCell ref="B5:C5"/>
    <mergeCell ref="D5:E5"/>
    <mergeCell ref="B6:C6"/>
    <mergeCell ref="D6:E6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873412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2012-12-24T21:09:00+00:00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1666087</Value>
    </PublishStatusLookup>
    <APAuthor xmlns="4873beb7-5857-4685-be1f-d57550cc96cc">
      <UserInfo>
        <DisplayName>REDMOND\v-luannv</DisplayName>
        <AccountId>92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 xsi:nil="true"/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TP103986934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ABF5BC62-E53A-4E4D-A5C7-6E95C38DA4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EA3685-90B6-41AC-9729-3D151EAB46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17EADD-91FD-4F68-B123-24F3D24A28E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4873beb7-5857-4685-be1f-d57550cc96cc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 trip budget</vt:lpstr>
      <vt:lpstr>Example week budget</vt:lpstr>
      <vt:lpstr>'Example trip budget'!Print_Area</vt:lpstr>
      <vt:lpstr>'Example trip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2012-09-30T03:28:05Z</dcterms:created>
  <dcterms:modified xsi:type="dcterms:W3CDTF">2018-05-03T18:25:07Z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